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maria_schabicki_giz_de/Documents/Desktop/"/>
    </mc:Choice>
  </mc:AlternateContent>
  <xr:revisionPtr revIDLastSave="33" documentId="8_{F502DA7F-220D-4CB1-838A-767E2AC36EBC}" xr6:coauthVersionLast="47" xr6:coauthVersionMax="47" xr10:uidLastSave="{F3F4EC6B-2357-4AD5-A9AA-9D84F08AD3B2}"/>
  <bookViews>
    <workbookView xWindow="-108" yWindow="-108" windowWidth="23256" windowHeight="12456"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<sst xmlns="http://schemas.openxmlformats.org/spreadsheetml/2006/main" count="364" uniqueCount="100">
  <si>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</si>
  <si>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</si>
  <si>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</si>
  <si>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</si>
  <si>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</si>
  <si>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</si>
  <si>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</si>
  <si>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</si>
  <si>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</si>
  <si>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</si>
  <si>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</si>
  <si>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</si>
  <si>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</si>
  <si>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</si>
  <si>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</si>
  <si>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</si>
  <si>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</si>
  <si>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</si>
  <si>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</si>
  <si>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</si>
  <si>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</si>
  <si>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</si>
  <si>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</si>
  <si>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</si>
  <si>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</si>
  <si>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</si>
  <si>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</si>
  <si>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</si>
  <si>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</si>
  <si>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</si>
  <si>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</si>
  <si>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</si>
  <si>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</si>
  <si>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</si>
  <si>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</si>
  <si>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</si>
  <si>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</si>
  <si>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</si>
  <si>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</si>
  <si>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</si>
  <si>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</si>
  <si>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</si>
  <si>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</si>
  <si>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</si>
  <si>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</si>
  <si>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</si>
  <si>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</si>
  <si>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</si>
  <si>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</si>
  <si>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</si>
  <si>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</si>
  <si>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</si>
  <si>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</si>
  <si>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</si>
  <si>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</si>
  <si>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</si>
  <si>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</si>
  <si>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</si>
  <si>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</si>
  <si>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</si>
  <si>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</si>
  <si>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</si>
  <si>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</si>
  <si>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</si>
  <si>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</si>
  <si>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</si>
  <si>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</si>
  <si>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</si>
  <si>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</si>
  <si>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</si>
  <si>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</si>
  <si>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</si>
  <si>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</si>
  <si>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</si>
  <si>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</si>
  <si>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</si>
  <si>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</si>
  <si>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</si>
  <si>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</si>
  <si>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</si>
  <si>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</si>
  <si>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</si>
  <si>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</si>
  <si>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</si>
  <si>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</si>
  <si>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</si>
  <si>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</si>
  <si>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</si>
  <si>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</si>
  <si>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</si>
  <si>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</si>
  <si>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</si>
  <si>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</si>
  <si>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</si>
  <si>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</si>
  <si>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</si>
  <si>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</si>
  <si>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ToR-Budget</t>
  </si>
  <si>
    <t>In accordance with the German travel expense guidelines for Ankara.</t>
  </si>
  <si>
    <t>Other expenses: [Translation]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</si>
</sst>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39" fillId="0" borderId="0" xfId="16" applyFont="1" applyAlignment="1">
      <alignment vertical="center" wrapText="1"/>
    </xf>
    <xf numFmtId="0" fontId="43" fillId="0" borderId="0" xfId="16" applyFont="1" applyAlignment="1">
      <alignment horizontal="left" vertical="top" wrapText="1"/>
    </xf>
    <xf numFmtId="0" fontId="39" fillId="0" borderId="0" xfId="16" applyFont="1" applyAlignment="1">
      <alignment horizontal="left" vertical="top"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5" zoomScaleNormal="100" workbookViewId="0">
      <selection activeCell="E90" sqref="E90"/>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4.2" x14ac:dyDescent="0.2">
      <c r="A6" s="24"/>
      <c r="C6" s="27"/>
    </row>
    <row r="7" spans="1:14" ht="33" customHeight="1" x14ac:dyDescent="0.2">
      <c r="A7" s="88"/>
      <c r="B7" s="93"/>
      <c r="C7" s="26" t="s">
        <v>2</v>
      </c>
      <c r="D7" s="102"/>
      <c r="E7" s="103"/>
      <c r="F7" s="103"/>
      <c r="G7" s="103"/>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55"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hidden="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30</v>
      </c>
      <c r="E28" s="50"/>
      <c r="F28" s="51">
        <f>D28*E28</f>
        <v>0</v>
      </c>
      <c r="G28" s="12"/>
    </row>
    <row r="29" spans="1:14" hidden="1"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v>90</v>
      </c>
      <c r="E34" s="50"/>
      <c r="F34" s="51">
        <f t="shared" si="1"/>
        <v>0</v>
      </c>
      <c r="G34" s="12"/>
    </row>
    <row r="35" spans="1:7" outlineLevel="1" x14ac:dyDescent="0.2">
      <c r="A35" s="12" t="s">
        <v>57</v>
      </c>
      <c r="B35" s="22" t="str">
        <f>IFERROR(VLOOKUP(A35,'List of key experts'!$B$12:$D$35,3,0)&amp;" "&amp;VLOOKUP(A35,'List of key experts'!$B$12:$D$35,2,0),"N.N.")</f>
        <v>N.N.</v>
      </c>
      <c r="C35" s="8" t="s">
        <v>13</v>
      </c>
      <c r="D35" s="10">
        <v>55</v>
      </c>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55" hidden="1" customHeight="1" outlineLevel="1" x14ac:dyDescent="0.2">
      <c r="C54" s="9"/>
    </row>
    <row r="55" spans="1:8" ht="12" hidden="1" collapsed="1" x14ac:dyDescent="0.2">
      <c r="A55" s="6" t="s">
        <v>15</v>
      </c>
      <c r="B55" s="6"/>
      <c r="C55" s="6"/>
      <c r="D55" s="6"/>
      <c r="E55" s="6"/>
      <c r="F55" s="52">
        <f>SUM(F43:F54)</f>
        <v>0</v>
      </c>
      <c r="G55" s="6"/>
    </row>
    <row r="56" spans="1:8" s="2" customFormat="1" ht="4.2" hidden="1" x14ac:dyDescent="0.2"/>
    <row r="57" spans="1:8" s="16" customFormat="1" ht="7.8" hidden="1"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90</v>
      </c>
      <c r="B64" s="12"/>
      <c r="C64" s="12" t="s">
        <v>25</v>
      </c>
      <c r="D64" s="10"/>
      <c r="E64" s="50"/>
      <c r="F64" s="51">
        <f>D64*E64</f>
        <v>0</v>
      </c>
      <c r="G64" s="12"/>
    </row>
    <row r="65" spans="1:7" outlineLevel="1" x14ac:dyDescent="0.2">
      <c r="A65" s="12" t="s">
        <v>76</v>
      </c>
      <c r="B65" s="12"/>
      <c r="C65" s="12" t="s">
        <v>48</v>
      </c>
      <c r="D65" s="10">
        <v>9</v>
      </c>
      <c r="E65" s="50"/>
      <c r="F65" s="51">
        <f t="shared" ref="F65:F70" si="7">D65*E65</f>
        <v>0</v>
      </c>
      <c r="G65" s="12"/>
    </row>
    <row r="66" spans="1:7" outlineLevel="1" x14ac:dyDescent="0.2">
      <c r="A66" s="12" t="s">
        <v>75</v>
      </c>
      <c r="B66" s="12"/>
      <c r="C66" s="12" t="s">
        <v>48</v>
      </c>
      <c r="D66" s="10">
        <v>24</v>
      </c>
      <c r="E66" s="50"/>
      <c r="F66" s="51">
        <f t="shared" si="7"/>
        <v>0</v>
      </c>
      <c r="G66" s="12"/>
    </row>
    <row r="67" spans="1:7" ht="12" customHeight="1" outlineLevel="1" x14ac:dyDescent="0.2">
      <c r="A67" s="47" t="s">
        <v>74</v>
      </c>
      <c r="B67" s="48"/>
      <c r="C67" s="46" t="s">
        <v>48</v>
      </c>
      <c r="D67" s="10">
        <v>33</v>
      </c>
      <c r="E67" s="50">
        <v>70</v>
      </c>
      <c r="F67" s="51">
        <f t="shared" si="7"/>
        <v>2310</v>
      </c>
      <c r="G67" s="12" t="s">
        <v>97</v>
      </c>
    </row>
    <row r="68" spans="1:7" ht="12" customHeight="1" outlineLevel="1" x14ac:dyDescent="0.2">
      <c r="A68" s="12" t="s">
        <v>86</v>
      </c>
      <c r="B68" s="12"/>
      <c r="C68" s="12" t="s">
        <v>48</v>
      </c>
      <c r="D68" s="10">
        <v>33</v>
      </c>
      <c r="E68" s="50"/>
      <c r="F68" s="51">
        <f t="shared" si="7"/>
        <v>0</v>
      </c>
      <c r="G68" s="12"/>
    </row>
    <row r="69" spans="1:7" ht="34.200000000000003" outlineLevel="1" x14ac:dyDescent="0.2">
      <c r="A69" s="12" t="s">
        <v>87</v>
      </c>
      <c r="B69" s="12"/>
      <c r="C69" s="12" t="s">
        <v>47</v>
      </c>
      <c r="D69" s="10">
        <v>39</v>
      </c>
      <c r="E69" s="50"/>
      <c r="F69" s="51">
        <f t="shared" si="7"/>
        <v>0</v>
      </c>
      <c r="G69" s="12" t="s">
        <v>98</v>
      </c>
    </row>
    <row r="70" spans="1:7" ht="34.200000000000003" customHeight="1" outlineLevel="1" x14ac:dyDescent="0.2">
      <c r="A70" s="12" t="s">
        <v>91</v>
      </c>
      <c r="B70" s="12"/>
      <c r="C70" s="12" t="s">
        <v>48</v>
      </c>
      <c r="D70" s="10">
        <v>39</v>
      </c>
      <c r="E70" s="50"/>
      <c r="F70" s="51">
        <f t="shared" si="7"/>
        <v>0</v>
      </c>
      <c r="G70" s="12" t="s">
        <v>98</v>
      </c>
    </row>
    <row r="71" spans="1:7" hidden="1" outlineLevel="1" x14ac:dyDescent="0.2">
      <c r="A71" s="12" t="s">
        <v>26</v>
      </c>
      <c r="B71" s="12"/>
      <c r="C71" s="12" t="s">
        <v>48</v>
      </c>
      <c r="D71" s="10"/>
      <c r="E71" s="50"/>
      <c r="F71" s="51">
        <f t="shared" ref="F71:F77" si="8">D71*E71</f>
        <v>0</v>
      </c>
      <c r="G71" s="12"/>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55" customHeight="1" outlineLevel="1" x14ac:dyDescent="0.2">
      <c r="C78" s="9"/>
    </row>
    <row r="79" spans="1:7" ht="12" x14ac:dyDescent="0.2">
      <c r="A79" s="6" t="s">
        <v>15</v>
      </c>
      <c r="B79" s="6"/>
      <c r="C79" s="6"/>
      <c r="D79" s="6"/>
      <c r="E79" s="6"/>
      <c r="F79" s="52">
        <f>SUM(F64:F78)</f>
        <v>2310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99" t="s">
        <v>93</v>
      </c>
      <c r="B83" s="99"/>
      <c r="C83" s="99"/>
      <c r="D83" s="99"/>
      <c r="E83" s="99"/>
      <c r="F83" s="99"/>
      <c r="G83" s="99"/>
    </row>
    <row r="84" spans="1:7" ht="12"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2.8"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55" customHeight="1" outlineLevel="1" x14ac:dyDescent="0.2">
      <c r="A90" s="49" t="s">
        <v>61</v>
      </c>
      <c r="B90" s="7"/>
      <c r="C90" s="7" t="s">
        <v>48</v>
      </c>
      <c r="D90" s="10">
        <v>1</v>
      </c>
      <c r="E90" s="50">
        <v>17000</v>
      </c>
      <c r="F90" s="51">
        <f>D90*E90</f>
        <v>17000</v>
      </c>
      <c r="G90" s="12" t="s">
        <v>97</v>
      </c>
    </row>
    <row r="91" spans="1:7" ht="11.55" customHeight="1" outlineLevel="1" x14ac:dyDescent="0.2">
      <c r="A91" s="45" t="s">
        <v>99</v>
      </c>
      <c r="B91" s="7"/>
      <c r="C91" s="12" t="s">
        <v>48</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55" customHeight="1" outlineLevel="1" x14ac:dyDescent="0.2"/>
    <row r="99" spans="1:7" ht="12" x14ac:dyDescent="0.2">
      <c r="A99" s="6" t="s">
        <v>15</v>
      </c>
      <c r="B99" s="6"/>
      <c r="C99" s="6"/>
      <c r="D99" s="6"/>
      <c r="E99" s="6"/>
      <c r="F99" s="52">
        <f>SUM(F85:F98)</f>
        <v>17000</v>
      </c>
      <c r="G99" s="6"/>
    </row>
    <row r="100" spans="1:7" s="16" customFormat="1" ht="25.95" customHeight="1" x14ac:dyDescent="0.2">
      <c r="A100" s="100" t="s">
        <v>96</v>
      </c>
      <c r="B100" s="101"/>
      <c r="C100" s="101"/>
      <c r="D100" s="101"/>
      <c r="E100" s="92">
        <v>0</v>
      </c>
      <c r="F100" s="87">
        <f>E100*(F99+F79+F55+F40+F22)</f>
        <v>0</v>
      </c>
      <c r="G100" s="91"/>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19310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x14ac:dyDescent="0.2">
      <c r="A9" s="5" t="s">
        <v>3</v>
      </c>
      <c r="B9" s="5"/>
      <c r="C9" s="5"/>
      <c r="D9" s="5"/>
      <c r="E9" s="5"/>
      <c r="F9" s="5"/>
      <c r="G9" s="5"/>
    </row>
    <row r="10" spans="1:14" s="19" customFormat="1" ht="5.4" outlineLevel="1" x14ac:dyDescent="0.2"/>
    <row r="11" spans="1:14" s="19" customFormat="1" ht="5.4" outlineLevel="1" x14ac:dyDescent="0.2"/>
    <row r="12" spans="1:14" ht="12"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55" customHeight="1" outlineLevel="1" x14ac:dyDescent="0.2">
      <c r="C21" s="9"/>
    </row>
    <row r="22" spans="1:14" ht="12"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13.95" customHeight="1" x14ac:dyDescent="0.2">
      <c r="A25" s="112" t="s">
        <v>92</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55" customHeight="1" outlineLevel="1" x14ac:dyDescent="0.2">
      <c r="C54" s="9"/>
    </row>
    <row r="55" spans="1:8" ht="12"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55"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55" customHeight="1" outlineLevel="1" x14ac:dyDescent="0.2">
      <c r="C78" s="9"/>
    </row>
    <row r="79" spans="1:7" ht="12" x14ac:dyDescent="0.2">
      <c r="A79" s="6" t="s">
        <v>15</v>
      </c>
      <c r="B79" s="6"/>
      <c r="C79" s="6"/>
      <c r="D79" s="6"/>
      <c r="E79" s="6"/>
      <c r="F79" s="52">
        <f>SUM(F64:F78)</f>
        <v>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112" t="s">
        <v>93</v>
      </c>
      <c r="B83" s="112"/>
      <c r="C83" s="112"/>
      <c r="D83" s="112"/>
      <c r="E83" s="112"/>
      <c r="F83" s="112"/>
      <c r="G83" s="112"/>
    </row>
    <row r="84" spans="1:7" ht="12"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2.8"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55" customHeight="1" outlineLevel="1" x14ac:dyDescent="0.2">
      <c r="A90" s="49" t="s">
        <v>61</v>
      </c>
      <c r="B90" s="7"/>
      <c r="C90" s="7" t="s">
        <v>48</v>
      </c>
      <c r="D90" s="10"/>
      <c r="E90" s="50"/>
      <c r="F90" s="51">
        <f>D90*E90</f>
        <v>0</v>
      </c>
      <c r="G90" s="12"/>
    </row>
    <row r="91" spans="1:7" ht="11.5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55" customHeight="1" outlineLevel="1" x14ac:dyDescent="0.2"/>
    <row r="99" spans="1:7" ht="12" x14ac:dyDescent="0.2">
      <c r="A99" s="6" t="s">
        <v>15</v>
      </c>
      <c r="B99" s="6"/>
      <c r="C99" s="6"/>
      <c r="D99" s="6"/>
      <c r="E99" s="6"/>
      <c r="F99" s="52">
        <f>SUM(F85:F98)</f>
        <v>0</v>
      </c>
      <c r="G99" s="6"/>
    </row>
    <row r="100" spans="1:7" ht="25.95" customHeight="1" x14ac:dyDescent="0.2">
      <c r="A100" s="100" t="s">
        <v>96</v>
      </c>
      <c r="B100" s="101"/>
      <c r="C100" s="101"/>
      <c r="D100" s="101"/>
      <c r="E100" s="92">
        <v>0</v>
      </c>
      <c r="F100" s="87">
        <f>E100*(F99+F78+F52+F37+F18)</f>
        <v>0</v>
      </c>
      <c r="G100" s="91"/>
    </row>
    <row r="101" spans="1:7" s="16" customFormat="1" ht="5.55" customHeight="1" x14ac:dyDescent="0.2"/>
    <row r="102" spans="1:7" ht="11.55"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75" defaultRowHeight="13.8" x14ac:dyDescent="0.25"/>
  <cols>
    <col min="1" max="1" width="32.875" style="54" customWidth="1"/>
    <col min="2" max="2" width="15.625" style="54" customWidth="1"/>
    <col min="3" max="3" width="25.25" style="54" customWidth="1"/>
    <col min="4" max="4" width="11.375" style="54"/>
    <col min="5" max="5" width="16.375" style="54" customWidth="1"/>
    <col min="6" max="6" width="25.75" style="54" customWidth="1"/>
    <col min="7" max="7" width="12.75" style="54" customWidth="1"/>
    <col min="8" max="8" width="8.625" style="54" customWidth="1"/>
    <col min="9" max="9" width="9.625" style="54" customWidth="1"/>
    <col min="10" max="10" width="11.375" style="54" customWidth="1"/>
    <col min="11" max="11" width="16" style="54" customWidth="1"/>
    <col min="12" max="16384" width="11.375" style="54"/>
  </cols>
  <sheetData>
    <row r="1" spans="1:14" ht="67.5" customHeight="1" x14ac:dyDescent="0.25">
      <c r="A1" s="125" t="s">
        <v>81</v>
      </c>
      <c r="B1" s="126"/>
      <c r="C1" s="126"/>
      <c r="D1" s="126"/>
      <c r="E1" s="126"/>
      <c r="F1" s="126"/>
      <c r="G1" s="127"/>
    </row>
    <row r="2" spans="1:14" ht="18.75" customHeight="1" x14ac:dyDescent="0.25">
      <c r="A2" s="85" t="s">
        <v>84</v>
      </c>
      <c r="E2" s="128"/>
      <c r="F2" s="128"/>
    </row>
    <row r="3" spans="1:14" ht="11.55" customHeight="1" x14ac:dyDescent="0.25">
      <c r="A3" s="25"/>
      <c r="B3" s="53"/>
      <c r="C3" s="26" t="s">
        <v>0</v>
      </c>
      <c r="D3" s="81" t="str">
        <f>IF('Price schedule | Services'!D3="","",'Price schedule | Services'!D3)</f>
        <v/>
      </c>
      <c r="E3" s="15"/>
      <c r="F3" s="26"/>
      <c r="G3" s="4"/>
    </row>
    <row r="4" spans="1:14" ht="5.25" customHeight="1" x14ac:dyDescent="0.25">
      <c r="A4" s="24"/>
      <c r="B4" s="2"/>
      <c r="C4" s="27"/>
      <c r="D4" s="2"/>
      <c r="E4" s="2"/>
      <c r="F4" s="2"/>
      <c r="G4" s="2"/>
      <c r="H4" s="55"/>
    </row>
    <row r="5" spans="1:14" ht="11.55" customHeight="1" x14ac:dyDescent="0.25">
      <c r="A5" s="28"/>
      <c r="B5" s="53"/>
      <c r="C5" s="26" t="s">
        <v>1</v>
      </c>
      <c r="D5" s="130">
        <f>'Price schedule | Services'!D5</f>
        <v>0</v>
      </c>
      <c r="E5" s="130"/>
      <c r="F5" s="130"/>
      <c r="G5" s="130"/>
    </row>
    <row r="6" spans="1:14" ht="3.6" customHeight="1" x14ac:dyDescent="0.25">
      <c r="A6" s="24"/>
      <c r="B6" s="2"/>
      <c r="C6" s="27"/>
      <c r="D6" s="2"/>
      <c r="E6" s="2"/>
      <c r="F6" s="2"/>
      <c r="G6" s="2"/>
      <c r="J6" s="56"/>
      <c r="K6" s="56"/>
      <c r="L6" s="56"/>
      <c r="M6" s="56"/>
      <c r="N6" s="56"/>
    </row>
    <row r="7" spans="1:14" ht="33.75" customHeight="1" x14ac:dyDescent="0.25">
      <c r="A7" s="88"/>
      <c r="B7" s="90"/>
      <c r="C7" s="26" t="s">
        <v>2</v>
      </c>
      <c r="D7" s="129">
        <f>'Price schedule | Services'!D7</f>
        <v>0</v>
      </c>
      <c r="E7" s="129"/>
      <c r="F7" s="129"/>
      <c r="G7" s="129"/>
    </row>
    <row r="8" spans="1:14" ht="9" customHeight="1" x14ac:dyDescent="0.25">
      <c r="A8" s="57"/>
      <c r="B8" s="58"/>
      <c r="C8" s="58"/>
      <c r="D8" s="58"/>
      <c r="E8" s="58"/>
      <c r="F8" s="58"/>
      <c r="G8" s="58"/>
    </row>
    <row r="9" spans="1:14" ht="11.55" customHeight="1" x14ac:dyDescent="0.25">
      <c r="A9" s="5" t="s">
        <v>3</v>
      </c>
      <c r="B9" s="5"/>
      <c r="C9" s="5"/>
      <c r="D9" s="5"/>
      <c r="E9" s="5"/>
      <c r="F9" s="5"/>
      <c r="G9" s="5"/>
    </row>
    <row r="10" spans="1:14" ht="5.0999999999999996" customHeight="1" x14ac:dyDescent="0.25">
      <c r="A10" s="61"/>
      <c r="B10" s="62"/>
      <c r="C10" s="62"/>
      <c r="D10" s="62"/>
      <c r="E10" s="62"/>
      <c r="F10" s="62"/>
      <c r="G10" s="62"/>
      <c r="K10" s="59"/>
    </row>
    <row r="11" spans="1:14" s="60" customFormat="1" ht="11.55" customHeight="1" x14ac:dyDescent="0.25">
      <c r="A11" s="6" t="s">
        <v>15</v>
      </c>
      <c r="B11" s="64"/>
      <c r="C11" s="64"/>
      <c r="D11" s="64"/>
      <c r="E11" s="65">
        <f>'Price schedule | Services'!F22+'Price schedule | opt. services'!F22</f>
        <v>0</v>
      </c>
      <c r="F11" s="65"/>
      <c r="G11" s="80"/>
    </row>
    <row r="12" spans="1:14" ht="17.25" customHeight="1" x14ac:dyDescent="0.25">
      <c r="A12" s="61"/>
      <c r="B12" s="62"/>
      <c r="C12" s="62"/>
      <c r="D12" s="62"/>
      <c r="E12" s="62"/>
      <c r="F12" s="62"/>
      <c r="G12" s="62"/>
    </row>
    <row r="13" spans="1:14" ht="11.55" customHeight="1" x14ac:dyDescent="0.25">
      <c r="A13" s="5" t="s">
        <v>4</v>
      </c>
      <c r="B13" s="5"/>
      <c r="C13" s="5"/>
      <c r="D13" s="5"/>
      <c r="E13" s="5"/>
      <c r="F13" s="5"/>
      <c r="G13" s="5"/>
    </row>
    <row r="14" spans="1:14" ht="11.55" customHeight="1" x14ac:dyDescent="0.25">
      <c r="A14" s="84"/>
      <c r="B14" s="84"/>
      <c r="C14" s="84"/>
      <c r="D14" s="84"/>
      <c r="E14" s="84"/>
      <c r="F14" s="84"/>
      <c r="G14" s="84"/>
    </row>
    <row r="15" spans="1:14" s="60" customFormat="1" ht="11.55" customHeight="1" x14ac:dyDescent="0.2">
      <c r="A15" s="21" t="s">
        <v>83</v>
      </c>
      <c r="B15" s="67"/>
      <c r="C15" s="67"/>
      <c r="D15" s="67"/>
      <c r="E15" s="67"/>
      <c r="F15" s="67"/>
      <c r="G15" s="67"/>
    </row>
    <row r="16" spans="1:14" s="60" customFormat="1" ht="11.5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55" customHeight="1" x14ac:dyDescent="0.2">
      <c r="A18" s="21" t="s">
        <v>82</v>
      </c>
      <c r="B18" s="70"/>
      <c r="C18" s="69"/>
      <c r="D18" s="69"/>
      <c r="E18" s="69"/>
      <c r="F18" s="69"/>
      <c r="G18" s="69"/>
    </row>
    <row r="19" spans="1:12" s="60" customFormat="1" ht="11.5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55" customHeight="1" x14ac:dyDescent="0.2">
      <c r="A21" s="5" t="s">
        <v>20</v>
      </c>
      <c r="B21" s="5"/>
      <c r="C21" s="5"/>
      <c r="D21" s="5"/>
      <c r="E21" s="5"/>
      <c r="F21" s="5"/>
      <c r="G21" s="5"/>
    </row>
    <row r="22" spans="1:12" ht="12" customHeight="1" x14ac:dyDescent="0.25">
      <c r="A22" s="123" t="s">
        <v>21</v>
      </c>
      <c r="B22" s="124"/>
      <c r="C22" s="124"/>
      <c r="D22" s="124"/>
      <c r="E22" s="124"/>
      <c r="F22" s="124"/>
      <c r="G22" s="124"/>
    </row>
    <row r="23" spans="1:12" s="60" customFormat="1" ht="14.25" customHeight="1" x14ac:dyDescent="0.2">
      <c r="A23" s="122" t="s">
        <v>85</v>
      </c>
      <c r="B23" s="122"/>
      <c r="C23" s="122"/>
      <c r="D23" s="122"/>
      <c r="E23" s="122"/>
      <c r="F23" s="122"/>
      <c r="G23" s="122"/>
    </row>
    <row r="24" spans="1:12" s="68" customFormat="1" ht="13.5" customHeight="1" x14ac:dyDescent="0.2">
      <c r="A24" s="122"/>
      <c r="B24" s="122"/>
      <c r="C24" s="122"/>
      <c r="D24" s="122"/>
      <c r="E24" s="122"/>
      <c r="F24" s="122"/>
      <c r="G24" s="122"/>
      <c r="H24" s="79"/>
    </row>
    <row r="25" spans="1:12" s="74" customFormat="1" ht="11.55" customHeight="1" x14ac:dyDescent="0.2">
      <c r="A25" s="6" t="s">
        <v>15</v>
      </c>
      <c r="B25" s="64"/>
      <c r="C25" s="64"/>
      <c r="D25" s="64"/>
      <c r="E25" s="76">
        <f>'Price schedule | Services'!F79+'Price schedule | opt. services'!F79</f>
        <v>2310</v>
      </c>
      <c r="F25" s="65"/>
      <c r="G25" s="72"/>
      <c r="H25" s="79"/>
      <c r="I25" s="60"/>
      <c r="L25" s="60"/>
    </row>
    <row r="26" spans="1:12" s="75" customFormat="1" ht="17.25" customHeight="1" x14ac:dyDescent="0.2">
      <c r="A26" s="66"/>
      <c r="B26" s="67"/>
      <c r="C26" s="67"/>
      <c r="D26" s="67"/>
      <c r="E26" s="67"/>
      <c r="F26" s="67"/>
      <c r="G26" s="67"/>
    </row>
    <row r="27" spans="1:12" s="60" customFormat="1" ht="11.55" customHeight="1" x14ac:dyDescent="0.2">
      <c r="A27" s="5" t="s">
        <v>27</v>
      </c>
      <c r="B27" s="5"/>
      <c r="C27" s="5"/>
      <c r="D27" s="5"/>
      <c r="E27" s="5"/>
      <c r="F27" s="5"/>
      <c r="G27" s="5"/>
    </row>
    <row r="28" spans="1:12" s="77" customFormat="1" ht="11.55" customHeight="1" x14ac:dyDescent="0.2">
      <c r="A28" s="66"/>
      <c r="B28" s="67"/>
      <c r="C28" s="67"/>
      <c r="D28" s="67"/>
      <c r="E28" s="67"/>
      <c r="F28" s="67"/>
      <c r="G28" s="67"/>
    </row>
    <row r="29" spans="1:12" s="60" customFormat="1" ht="11.55" customHeight="1" x14ac:dyDescent="0.2">
      <c r="A29" s="6" t="s">
        <v>15</v>
      </c>
      <c r="B29" s="64"/>
      <c r="C29" s="64"/>
      <c r="D29" s="64"/>
      <c r="E29" s="76">
        <f>'Price schedule | Services'!F99+'Price schedule | opt. services'!F99</f>
        <v>17000</v>
      </c>
      <c r="F29" s="65"/>
      <c r="G29" s="72"/>
    </row>
    <row r="30" spans="1:12" s="68" customFormat="1" ht="17.25" customHeight="1" x14ac:dyDescent="0.2">
      <c r="A30" s="66"/>
      <c r="B30" s="67"/>
      <c r="C30" s="67"/>
      <c r="D30" s="67"/>
      <c r="E30" s="67"/>
      <c r="F30" s="67"/>
      <c r="G30" s="67"/>
    </row>
    <row r="31" spans="1:12" s="60" customFormat="1" ht="11.5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19310</v>
      </c>
      <c r="F33" s="65"/>
      <c r="G33" s="72"/>
    </row>
    <row r="34" spans="1:7" s="68" customFormat="1" ht="14.1" customHeight="1" x14ac:dyDescent="0.25">
      <c r="A34" s="54"/>
      <c r="B34" s="54"/>
      <c r="C34" s="54"/>
      <c r="D34" s="54"/>
      <c r="E34" s="54"/>
      <c r="F34" s="54"/>
      <c r="G34" s="54"/>
    </row>
    <row r="35" spans="1:7" s="60" customFormat="1" ht="14.1" customHeight="1" x14ac:dyDescent="0.2"/>
    <row r="36" spans="1:7" ht="14.1" customHeight="1" x14ac:dyDescent="0.25"/>
    <row r="37" spans="1:7" ht="14.1" customHeight="1" x14ac:dyDescent="0.25"/>
    <row r="38" spans="1:7" s="74" customFormat="1" ht="14.1" customHeight="1" x14ac:dyDescent="0.2">
      <c r="A38" s="78" t="s">
        <v>77</v>
      </c>
    </row>
    <row r="39" spans="1:7" s="74" customFormat="1" ht="14.1" customHeight="1" x14ac:dyDescent="0.2">
      <c r="A39" s="120"/>
      <c r="B39" s="120"/>
      <c r="C39" s="120"/>
      <c r="D39" s="120"/>
      <c r="E39" s="120"/>
      <c r="F39" s="120"/>
      <c r="G39" s="120"/>
    </row>
    <row r="40" spans="1:7" s="74" customFormat="1" ht="14.1" customHeight="1" x14ac:dyDescent="0.2">
      <c r="A40" s="121" t="s">
        <v>77</v>
      </c>
      <c r="B40" s="121"/>
      <c r="C40" s="121"/>
      <c r="D40" s="121"/>
      <c r="E40" s="121"/>
      <c r="F40" s="121"/>
      <c r="G40" s="121"/>
    </row>
    <row r="41" spans="1:7" s="74" customFormat="1" ht="14.1" customHeight="1" x14ac:dyDescent="0.2">
      <c r="A41" s="121"/>
      <c r="B41" s="121"/>
      <c r="C41" s="121"/>
      <c r="D41" s="121"/>
      <c r="E41" s="121"/>
      <c r="F41" s="121"/>
      <c r="G41" s="121"/>
    </row>
    <row r="42" spans="1:7" s="74" customFormat="1" ht="14.1" customHeight="1" x14ac:dyDescent="0.2">
      <c r="A42" s="121" t="s">
        <v>78</v>
      </c>
      <c r="B42" s="121"/>
      <c r="C42" s="121"/>
      <c r="D42" s="121"/>
      <c r="E42" s="121"/>
      <c r="F42" s="121"/>
      <c r="G42" s="121"/>
    </row>
    <row r="43" spans="1:7" s="74" customFormat="1" ht="14.1" customHeight="1" x14ac:dyDescent="0.2">
      <c r="A43" s="121" t="s">
        <v>79</v>
      </c>
      <c r="B43" s="121"/>
      <c r="C43" s="121"/>
      <c r="D43" s="121"/>
      <c r="E43" s="121"/>
      <c r="F43" s="121"/>
      <c r="G43" s="121"/>
    </row>
    <row r="44" spans="1:7" s="74" customFormat="1" ht="14.1" customHeight="1" x14ac:dyDescent="0.2">
      <c r="A44" s="121" t="s">
        <v>80</v>
      </c>
      <c r="B44" s="121"/>
      <c r="C44" s="121"/>
      <c r="D44" s="121"/>
      <c r="E44" s="121"/>
      <c r="F44" s="121"/>
      <c r="G44" s="121"/>
    </row>
    <row r="45" spans="1:7" s="74" customFormat="1" ht="14.1" customHeight="1" x14ac:dyDescent="0.2">
      <c r="A45" s="119" t="s">
        <v>77</v>
      </c>
      <c r="B45" s="119"/>
      <c r="C45" s="119"/>
      <c r="D45" s="119"/>
      <c r="E45" s="119"/>
      <c r="F45" s="119"/>
      <c r="G45" s="119"/>
    </row>
    <row r="46" spans="1:7" s="74" customFormat="1" ht="14.1" customHeight="1" x14ac:dyDescent="0.2">
      <c r="A46" s="119"/>
      <c r="B46" s="119"/>
      <c r="C46" s="119"/>
      <c r="D46" s="119"/>
      <c r="E46" s="119"/>
      <c r="F46" s="119"/>
      <c r="G46" s="119"/>
    </row>
    <row r="47" spans="1:7" ht="14.1" customHeight="1" x14ac:dyDescent="0.25"/>
    <row r="48" spans="1:7" ht="14.1" customHeight="1" x14ac:dyDescent="0.25"/>
    <row r="49" ht="14.1" customHeight="1" x14ac:dyDescent="0.25"/>
    <row r="51" ht="14.1" customHeight="1" x14ac:dyDescent="0.25"/>
  </sheetData>
  <sheetProtection algorithmName="SHA-512" hashValue="TNd5xLmWJI8NukUu5ymTbD6VgxibIcoyl1gGnYoGMIHhDb9nW5kCvqlpAjNZlEptLnkyAx7BOzva5DdIp9AuZg==" saltValue="qlCaM+YN3tFrif9MdF71SA=="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E240-wissensmanagement@giz.de</dc:creator>
  <cp:keywords/>
  <dc:description/>
  <cp:lastModifiedBy>Schabicki, Maria GIZ</cp:lastModifiedBy>
  <cp:revision/>
  <cp:lastPrinted>2022-08-29T14:32:03Z</cp:lastPrinted>
  <dcterms:created xsi:type="dcterms:W3CDTF">2020-06-06T12:03:03Z</dcterms:created>
  <dcterms:modified xsi:type="dcterms:W3CDTF">2026-03-16T12:49:04Z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